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Sheet1" sheetId="1" r:id="rId1"/>
  </sheets>
  <externalReferences>
    <externalReference r:id="rId2"/>
  </externalReferences>
  <definedNames>
    <definedName name="_CO10">"""phhm"""</definedName>
    <definedName name="_CO11">"""sehi"""</definedName>
    <definedName name="_CO12">"""shc"""</definedName>
    <definedName name="_CO13">"""sky"""</definedName>
    <definedName name="_co2">"""chb"""</definedName>
    <definedName name="_co7">"""monm"""</definedName>
    <definedName name="_CO8">"""nobh"""</definedName>
    <definedName name="_CO9">"""oh"""</definedName>
    <definedName name="f">'[1]Standard Template'!$C$1</definedName>
    <definedName name="HTML_CodePage" hidden="1">1252</definedName>
    <definedName name="HTML_Description" hidden="1">""</definedName>
    <definedName name="HTML_Email" hidden="1">""</definedName>
    <definedName name="HTML_Header" hidden="1">"Cost of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"wacc"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WORK_CAP_BR" hidden="1">"c154"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TRA_ACC_ITEMS_BR" hidden="1">"c412"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41605.6395601852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RA20" hidden="1">"$B$20:$G$20"</definedName>
    <definedName name="IQRA21" hidden="1">"$B$21:$G$21"</definedName>
    <definedName name="IQRA22" hidden="1">"$B$22:$G$22"</definedName>
    <definedName name="IQRA23" hidden="1">"$B$23:$G$23"</definedName>
    <definedName name="IQRA24" hidden="1">"$B$24:$G$24"</definedName>
    <definedName name="IQRA25" hidden="1">"$B$25:$G$25"</definedName>
    <definedName name="IQRA26" hidden="1">"$B$26:$G$26"</definedName>
    <definedName name="IQRA27" hidden="1">"$B$27:$G$27"</definedName>
    <definedName name="IQRA28" hidden="1">"$B$28:$G$28"</definedName>
    <definedName name="IQRA29" hidden="1">"$B$29:$G$29"</definedName>
    <definedName name="IQRA3" hidden="1">"$B$3:$G$3"</definedName>
    <definedName name="IQRA30" hidden="1">"$B$30:$G$30"</definedName>
    <definedName name="IQRA31" hidden="1">"$B$31:$G$31"</definedName>
    <definedName name="IQRA32" hidden="1">"$B$32:$G$32"</definedName>
    <definedName name="IQRA33" hidden="1">"$B$33:$G$33"</definedName>
    <definedName name="IQRA34" hidden="1">"$B$34:$G$34"</definedName>
    <definedName name="IQRA35" hidden="1">"$B$35:$G$35"</definedName>
    <definedName name="IQRA36" hidden="1">"$B$36:$G$36"</definedName>
    <definedName name="IQRA37" hidden="1">"$B$37:$G$37"</definedName>
    <definedName name="IQRA38" hidden="1">"$B$38:$E$38"</definedName>
    <definedName name="IQRA39" hidden="1">"$B$39:$G$39"</definedName>
    <definedName name="IQRA4" hidden="1">"$B$4:$G$4"</definedName>
    <definedName name="IQRA40" hidden="1">"$B$40:$G$40"</definedName>
    <definedName name="IQRA41" hidden="1">"$B$41:$G$41"</definedName>
    <definedName name="IQRA42" hidden="1">"$B$42:$G$42"</definedName>
    <definedName name="IQRA43" hidden="1">"$B$43:$G$43"</definedName>
    <definedName name="IQRA44" hidden="1">"$B$44:$G$44"</definedName>
    <definedName name="IQRA45" hidden="1">"$B$45:$G$45"</definedName>
    <definedName name="IQRA46" hidden="1">"$B$46:$G$46"</definedName>
    <definedName name="IQRA47" hidden="1">"$B$47:$G$47"</definedName>
    <definedName name="IQRA48" hidden="1">"$B$48:$G$48"</definedName>
    <definedName name="IQRA49" hidden="1">"$B$49:$G$49"</definedName>
    <definedName name="IQRA50" hidden="1">"$B$50:$G$50"</definedName>
    <definedName name="IQRA51" hidden="1">"$B$51:$G$51"</definedName>
    <definedName name="IQRB1" hidden="1">"$B$2:$B$11"</definedName>
    <definedName name="IQRB10" hidden="1">"$B$11:$B$15"</definedName>
    <definedName name="IQRB11" hidden="1">"$B$12:$B$16"</definedName>
    <definedName name="IQRB12" hidden="1">"$B$13:$B$16"</definedName>
    <definedName name="IQRB13" hidden="1">"$B$14:$B$33"</definedName>
    <definedName name="IQRB2" hidden="1">"$B$3:$B$7"</definedName>
    <definedName name="IQRB20" hidden="1">"$B$21:$B$27"</definedName>
    <definedName name="IQRB3" hidden="1">"$C$3:$H$3"</definedName>
    <definedName name="IQRB6" hidden="1">"$B$7"</definedName>
    <definedName name="IQRB7" hidden="1">"$B$8:$B$12"</definedName>
    <definedName name="IQRB8" hidden="1">"$B$9:$B$13"</definedName>
    <definedName name="IQRB9" hidden="1">"$B$10:$B$14"</definedName>
    <definedName name="IQRC1" hidden="1">"$C$2:$C$11"</definedName>
    <definedName name="IQRC10" hidden="1">"$C$11:$C$15"</definedName>
    <definedName name="IQRC11" hidden="1">"$C$12:$C$16"</definedName>
    <definedName name="IQRC12" hidden="1">"$C$13:$C$16"</definedName>
    <definedName name="IQRC2" hidden="1">"$C$3:$C$6"</definedName>
    <definedName name="IQRC8" hidden="1">"$C$9:$C$13"</definedName>
    <definedName name="IQRC9" hidden="1">"$C$10:$C$14"</definedName>
    <definedName name="IQRD10" hidden="1">"$D$11:$D$15"</definedName>
    <definedName name="IQRD11" hidden="1">"$D$12:$D$16"</definedName>
    <definedName name="IQRD12" hidden="1">"$D$13:$D$16"</definedName>
    <definedName name="IQRD2" hidden="1">"$D$3:$D$6"</definedName>
    <definedName name="IQRD8" hidden="1">"$D$9:$D$13"</definedName>
    <definedName name="IQRD9" hidden="1">"$D$10:$D$14"</definedName>
    <definedName name="IQRE10" hidden="1">"$E$11:$E$15"</definedName>
    <definedName name="IQRE11" hidden="1">"$E$12:$E$16"</definedName>
    <definedName name="IQRE12" hidden="1">"$E$13:$E$16"</definedName>
    <definedName name="IQRE2" hidden="1">"$E$3:$E$6"</definedName>
    <definedName name="IQRE8" hidden="1">"$E$9:$E$13"</definedName>
    <definedName name="IQRE9" hidden="1">"$E$10:$E$14"</definedName>
    <definedName name="IQRF2" hidden="1">"$F$3:$F$6"</definedName>
    <definedName name="IQRG2" hidden="1">"$G$3:$G$12"</definedName>
    <definedName name="IQRH2" hidden="1">"$H$3:$H$6"</definedName>
    <definedName name="IQRI2" hidden="1">"$I$3:$I$12"</definedName>
    <definedName name="IQRJ2" hidden="1">"$J$3:$J$12"</definedName>
    <definedName name="IQRK13" hidden="1">"$K$14:$K$18"</definedName>
    <definedName name="IQRK2" hidden="1">"$K$3:$K$12"</definedName>
    <definedName name="IQRL13" hidden="1">"$L$14:$L$18"</definedName>
    <definedName name="IQRL2" hidden="1">"$L$3:$L$12"</definedName>
    <definedName name="IQRM13" hidden="1">"$M$14:$M$23"</definedName>
    <definedName name="IQRM2" hidden="1">"$M$3:$M$12"</definedName>
    <definedName name="IQRN2" hidden="1">"$N$3:$N$12"</definedName>
    <definedName name="IQRO2" hidden="1">"$O$3:$O$6"</definedName>
    <definedName name="IQRSheet1A46" hidden="1">Sheet1!$B$46:$G$46</definedName>
    <definedName name="IQRSheet1A47" hidden="1">Sheet1!$B$47:$G$47</definedName>
    <definedName name="IQRSheet1A48" hidden="1">Sheet1!$B$48:$G$48</definedName>
    <definedName name="ListOffset" hidden="1">1</definedName>
    <definedName name="Set">" "</definedName>
    <definedName name="ticker">'[1]Standard Template'!$C$1</definedName>
  </definedNames>
  <calcPr calcId="145621"/>
</workbook>
</file>

<file path=xl/calcChain.xml><?xml version="1.0" encoding="utf-8"?>
<calcChain xmlns="http://schemas.openxmlformats.org/spreadsheetml/2006/main">
  <c r="A62" i="1"/>
  <c r="A63" s="1"/>
  <c r="A64" s="1"/>
  <c r="C60"/>
  <c r="D60" s="1"/>
  <c r="E60" s="1"/>
  <c r="F60" s="1"/>
  <c r="K12"/>
  <c r="J12"/>
  <c r="I12"/>
  <c r="H12"/>
  <c r="G12"/>
  <c r="F12"/>
  <c r="E12"/>
  <c r="D12"/>
  <c r="C12"/>
  <c r="B12"/>
  <c r="C4"/>
  <c r="D4" s="1"/>
  <c r="E4" s="1"/>
  <c r="F4" s="1"/>
  <c r="G4" s="1"/>
  <c r="H4" s="1"/>
  <c r="I4" s="1"/>
  <c r="J4" s="1"/>
  <c r="K4" s="1"/>
</calcChain>
</file>

<file path=xl/sharedStrings.xml><?xml version="1.0" encoding="utf-8"?>
<sst xmlns="http://schemas.openxmlformats.org/spreadsheetml/2006/main" count="57" uniqueCount="52">
  <si>
    <t>Munjal Auto</t>
  </si>
  <si>
    <t>All figures in INR Millions, unless otherwise noted</t>
  </si>
  <si>
    <t>Revenue</t>
  </si>
  <si>
    <t>EBIT</t>
  </si>
  <si>
    <t>Net Income</t>
  </si>
  <si>
    <t>EPS</t>
  </si>
  <si>
    <t>Operating Cash Flows</t>
  </si>
  <si>
    <t>Free Cash Flows</t>
  </si>
  <si>
    <t>Dividend</t>
  </si>
  <si>
    <t>Dividend Payout</t>
  </si>
  <si>
    <t>Multiples Valuation</t>
  </si>
  <si>
    <t>P/E</t>
  </si>
  <si>
    <t>P/E adjusted for Net Cash</t>
  </si>
  <si>
    <t>EV / EBIT</t>
  </si>
  <si>
    <t>EV/ EBITDA</t>
  </si>
  <si>
    <t>EV / Sales</t>
  </si>
  <si>
    <t>P / Tangible Book</t>
  </si>
  <si>
    <t>P / FCF</t>
  </si>
  <si>
    <t>EV / FCF</t>
  </si>
  <si>
    <t>EV/OCF</t>
  </si>
  <si>
    <t>P/OCF</t>
  </si>
  <si>
    <t>Historical Valuation</t>
  </si>
  <si>
    <t>Average</t>
  </si>
  <si>
    <t>EV/Sales</t>
  </si>
  <si>
    <t>EV/EBITDA</t>
  </si>
  <si>
    <t>EV/EBIT</t>
  </si>
  <si>
    <t>P/TBV</t>
  </si>
  <si>
    <t>P/BV</t>
  </si>
  <si>
    <t>Profitability</t>
  </si>
  <si>
    <t>ROA %</t>
  </si>
  <si>
    <t>ROC %</t>
  </si>
  <si>
    <t>ROE %</t>
  </si>
  <si>
    <t xml:space="preserve"> </t>
  </si>
  <si>
    <t>Margin Analysis</t>
  </si>
  <si>
    <t>Gross Margin %</t>
  </si>
  <si>
    <t>EBIT Margin %</t>
  </si>
  <si>
    <t>NI Margin %</t>
  </si>
  <si>
    <t>FCF Margin %</t>
  </si>
  <si>
    <t>Asset Turnover</t>
  </si>
  <si>
    <t>Total Asset Turnover</t>
  </si>
  <si>
    <t>A/R turnover</t>
  </si>
  <si>
    <t>Inventory turnover</t>
  </si>
  <si>
    <t>Short Term Liquidity</t>
  </si>
  <si>
    <t>Current Ratio</t>
  </si>
  <si>
    <t>Quick Ratio</t>
  </si>
  <si>
    <t>Avg Days Sales out</t>
  </si>
  <si>
    <t>Avg Days Inventory Out</t>
  </si>
  <si>
    <t>Avg Days Payable Out</t>
  </si>
  <si>
    <t>Avg Cash Conversion Cycle</t>
  </si>
  <si>
    <t>Discount Rate</t>
  </si>
  <si>
    <t>DCF Sensitivity Analysis (assuming 5 yr discrete growth rate of 0.0%)</t>
  </si>
  <si>
    <t>Terminal Growth Rate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</si>
</sst>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b/>
      <i/>
      <strike/>
      <sz val="12"/>
      <color indexed="48"/>
      <name val="Arial"/>
      <family val="2"/>
    </font>
    <font>
      <sz val="8"/>
      <color indexed="9"/>
      <name val="Arial"/>
      <family val="2"/>
    </font>
    <font>
      <i/>
      <strike/>
      <sz val="12"/>
      <color indexed="40"/>
      <name val="Arial"/>
      <family val="2"/>
    </font>
    <font>
      <sz val="8"/>
      <name val="Arial MT"/>
    </font>
    <font>
      <i/>
      <strike/>
      <sz val="12"/>
      <color indexed="10"/>
      <name val="Arial"/>
      <family val="2"/>
    </font>
    <font>
      <strike/>
      <sz val="12"/>
      <color indexed="46"/>
      <name val="Arial"/>
      <family val="2"/>
    </font>
    <font>
      <sz val="12"/>
      <color indexed="17"/>
      <name val="Arial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8"/>
        <bgColor indexed="1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 applyNumberFormat="0" applyAlignment="0"/>
    <xf numFmtId="0" fontId="8" fillId="0" borderId="0"/>
    <xf numFmtId="40" fontId="5" fillId="0" borderId="0" applyNumberFormat="0">
      <alignment horizontal="right"/>
    </xf>
    <xf numFmtId="0" fontId="5" fillId="2" borderId="0"/>
    <xf numFmtId="0" fontId="5" fillId="0" borderId="0"/>
    <xf numFmtId="0" fontId="9" fillId="0" borderId="0"/>
    <xf numFmtId="0" fontId="10" fillId="0" borderId="0"/>
    <xf numFmtId="9" fontId="5" fillId="0" borderId="0" applyFont="0" applyFill="0" applyBorder="0" applyAlignment="0" applyProtection="0"/>
    <xf numFmtId="0" fontId="11" fillId="0" borderId="0"/>
    <xf numFmtId="39" fontId="12" fillId="0" borderId="0" applyNumberFormat="0">
      <alignment horizontal="right"/>
    </xf>
    <xf numFmtId="0" fontId="5" fillId="0" borderId="3" applyBorder="0">
      <alignment horizontal="right"/>
    </xf>
    <xf numFmtId="0" fontId="5" fillId="0" borderId="4" applyAlignment="0"/>
    <xf numFmtId="0" fontId="5" fillId="3" borderId="0"/>
    <xf numFmtId="0" fontId="13" fillId="3" borderId="0" applyFill="0"/>
    <xf numFmtId="0" fontId="14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165" fontId="0" fillId="0" borderId="1" xfId="1" applyNumberFormat="1" applyFont="1" applyBorder="1"/>
    <xf numFmtId="166" fontId="0" fillId="0" borderId="1" xfId="2" applyNumberFormat="1" applyFont="1" applyBorder="1"/>
    <xf numFmtId="167" fontId="0" fillId="0" borderId="1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2" fontId="0" fillId="0" borderId="1" xfId="0" applyNumberFormat="1" applyFont="1" applyBorder="1"/>
    <xf numFmtId="167" fontId="0" fillId="0" borderId="2" xfId="0" applyNumberFormat="1" applyFont="1" applyBorder="1"/>
    <xf numFmtId="167" fontId="3" fillId="0" borderId="1" xfId="0" applyNumberFormat="1" applyFont="1" applyBorder="1"/>
    <xf numFmtId="166" fontId="0" fillId="0" borderId="1" xfId="0" applyNumberFormat="1" applyFont="1" applyBorder="1"/>
    <xf numFmtId="0" fontId="0" fillId="0" borderId="0" xfId="0" applyFont="1" applyBorder="1"/>
    <xf numFmtId="167" fontId="0" fillId="0" borderId="0" xfId="0" applyNumberFormat="1" applyFont="1" applyBorder="1"/>
    <xf numFmtId="1" fontId="0" fillId="0" borderId="1" xfId="0" applyNumberFormat="1" applyFont="1" applyBorder="1"/>
    <xf numFmtId="0" fontId="2" fillId="0" borderId="0" xfId="0" applyFont="1" applyFill="1" applyBorder="1"/>
    <xf numFmtId="0" fontId="2" fillId="0" borderId="0" xfId="0" applyFont="1" applyAlignment="1"/>
    <xf numFmtId="166" fontId="0" fillId="0" borderId="0" xfId="2" applyNumberFormat="1" applyFont="1"/>
    <xf numFmtId="166" fontId="2" fillId="0" borderId="8" xfId="0" applyNumberFormat="1" applyFont="1" applyBorder="1"/>
    <xf numFmtId="0" fontId="0" fillId="0" borderId="9" xfId="0" applyFont="1" applyBorder="1"/>
    <xf numFmtId="166" fontId="2" fillId="0" borderId="10" xfId="0" applyNumberFormat="1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5" xfId="0" applyFont="1" applyBorder="1"/>
    <xf numFmtId="0" fontId="2" fillId="0" borderId="8" xfId="0" applyFont="1" applyFill="1" applyBorder="1" applyAlignment="1">
      <alignment horizontal="right"/>
    </xf>
    <xf numFmtId="166" fontId="2" fillId="0" borderId="0" xfId="2" applyNumberFormat="1" applyFont="1" applyBorder="1"/>
    <xf numFmtId="166" fontId="2" fillId="0" borderId="13" xfId="2" applyNumberFormat="1" applyFont="1" applyBorder="1"/>
    <xf numFmtId="167" fontId="0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1">
    <cellStyle name="Code" xfId="3"/>
    <cellStyle name="Comma" xfId="1" builtinId="3"/>
    <cellStyle name="Comma 2" xfId="4"/>
    <cellStyle name="DataBases" xfId="5"/>
    <cellStyle name="DataToHide" xfId="6"/>
    <cellStyle name="Entities" xfId="7"/>
    <cellStyle name="Final_Data" xfId="8"/>
    <cellStyle name="LookUpText" xfId="9"/>
    <cellStyle name="Normal" xfId="0" builtinId="0"/>
    <cellStyle name="Normal 2" xfId="10"/>
    <cellStyle name="Normal 3" xfId="11"/>
    <cellStyle name="OScommands" xfId="12"/>
    <cellStyle name="Percent" xfId="2" builtinId="5"/>
    <cellStyle name="Percent 2" xfId="13"/>
    <cellStyle name="Periods" xfId="14"/>
    <cellStyle name="ReadInData" xfId="15"/>
    <cellStyle name="ReportNums" xfId="16"/>
    <cellStyle name="Table" xfId="17"/>
    <cellStyle name="UI Background" xfId="18"/>
    <cellStyle name="UIScreenText" xfId="19"/>
    <cellStyle name="Variables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shal/Downloads/Treasure/CapIQ_Standard_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ndard Template"/>
      <sheetName val="Valuation"/>
      <sheetName val="Statements-K"/>
      <sheetName val="Statements-Q"/>
      <sheetName val="Comps"/>
      <sheetName val="What If"/>
      <sheetName val="MF Calculations"/>
      <sheetName val="Charts"/>
      <sheetName val="Total Return"/>
      <sheetName val="Misc"/>
      <sheetName val="DCF Assumptions"/>
      <sheetName val="DCF"/>
    </sheetNames>
    <sheetDataSet>
      <sheetData sheetId="0"/>
      <sheetData sheetId="1">
        <row r="1">
          <cell r="C1" t="str">
            <v>BSE:520059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topLeftCell="A34" workbookViewId="0">
      <selection activeCell="G19" sqref="G19"/>
    </sheetView>
  </sheetViews>
  <sheetFormatPr defaultRowHeight="15"/>
  <cols>
    <col min="1" max="1" width="24.85546875" style="2" customWidth="1"/>
    <col min="2" max="11" width="9.5703125" style="2" bestFit="1" customWidth="1"/>
    <col min="12" max="16384" width="9.140625" style="2"/>
  </cols>
  <sheetData>
    <row r="1" spans="1:11" s="1" customFormat="1">
      <c r="A1" s="1" t="s">
        <v>0</v>
      </c>
    </row>
    <row r="2" spans="1:11" s="1" customFormat="1">
      <c r="A2" s="1" t="s">
        <v>1</v>
      </c>
    </row>
    <row r="4" spans="1:11">
      <c r="A4" s="3"/>
      <c r="B4" s="4">
        <v>2004</v>
      </c>
      <c r="C4" s="4">
        <f>B4+1</f>
        <v>2005</v>
      </c>
      <c r="D4" s="4">
        <f t="shared" ref="D4:J4" si="0">C4+1</f>
        <v>2006</v>
      </c>
      <c r="E4" s="4">
        <f t="shared" si="0"/>
        <v>2007</v>
      </c>
      <c r="F4" s="4">
        <f t="shared" si="0"/>
        <v>2008</v>
      </c>
      <c r="G4" s="4">
        <f t="shared" si="0"/>
        <v>2009</v>
      </c>
      <c r="H4" s="4">
        <f t="shared" si="0"/>
        <v>2010</v>
      </c>
      <c r="I4" s="4">
        <f t="shared" si="0"/>
        <v>2011</v>
      </c>
      <c r="J4" s="4">
        <f t="shared" si="0"/>
        <v>2012</v>
      </c>
      <c r="K4" s="4">
        <f>J4+1</f>
        <v>2013</v>
      </c>
    </row>
    <row r="5" spans="1:11">
      <c r="A5" s="3" t="s">
        <v>2</v>
      </c>
      <c r="B5" s="5">
        <v>1591.43031</v>
      </c>
      <c r="C5" s="5">
        <v>2461.2373899999998</v>
      </c>
      <c r="D5" s="5">
        <v>2341.2432699999999</v>
      </c>
      <c r="E5" s="5">
        <v>2443.74433</v>
      </c>
      <c r="F5" s="5">
        <v>2171.2680799999998</v>
      </c>
      <c r="G5" s="5">
        <v>2351.1334700000002</v>
      </c>
      <c r="H5" s="5">
        <v>2907.1250799999998</v>
      </c>
      <c r="I5" s="5">
        <v>5198.8618100000003</v>
      </c>
      <c r="J5" s="5">
        <v>6798.6079499999996</v>
      </c>
      <c r="K5" s="5">
        <v>7173.3249299999998</v>
      </c>
    </row>
    <row r="6" spans="1:11">
      <c r="A6" s="3" t="s">
        <v>3</v>
      </c>
      <c r="B6" s="5">
        <v>320.25009999999997</v>
      </c>
      <c r="C6" s="5">
        <v>416.28617000000003</v>
      </c>
      <c r="D6" s="5">
        <v>349.99813999999998</v>
      </c>
      <c r="E6" s="5">
        <v>272.40703999999999</v>
      </c>
      <c r="F6" s="5">
        <v>147.31241</v>
      </c>
      <c r="G6" s="5">
        <v>141.49384000000001</v>
      </c>
      <c r="H6" s="5">
        <v>219.28026</v>
      </c>
      <c r="I6" s="5">
        <v>355.7704</v>
      </c>
      <c r="J6" s="5">
        <v>524.27616</v>
      </c>
      <c r="K6" s="5">
        <v>426.46508999999998</v>
      </c>
    </row>
    <row r="7" spans="1:11">
      <c r="A7" s="3" t="s">
        <v>4</v>
      </c>
      <c r="B7" s="5">
        <v>197.39397</v>
      </c>
      <c r="C7" s="5">
        <v>260.14866000000001</v>
      </c>
      <c r="D7" s="5">
        <v>227.28879000000001</v>
      </c>
      <c r="E7" s="5">
        <v>187.85210000000001</v>
      </c>
      <c r="F7" s="5">
        <v>101.5611</v>
      </c>
      <c r="G7" s="5">
        <v>112.52606</v>
      </c>
      <c r="H7" s="5">
        <v>157.85239000000001</v>
      </c>
      <c r="I7" s="5">
        <v>248.29839999999999</v>
      </c>
      <c r="J7" s="5">
        <v>443.18855000000002</v>
      </c>
      <c r="K7" s="5">
        <v>394.89598999999998</v>
      </c>
    </row>
    <row r="8" spans="1:11">
      <c r="A8" s="3" t="s">
        <v>5</v>
      </c>
      <c r="B8" s="5">
        <v>1.97394</v>
      </c>
      <c r="C8" s="5">
        <v>2.6014900000000001</v>
      </c>
      <c r="D8" s="5">
        <v>3.4093300000000002</v>
      </c>
      <c r="E8" s="5">
        <v>3.7570399999999999</v>
      </c>
      <c r="F8" s="5">
        <v>2.0312199999999998</v>
      </c>
      <c r="G8" s="5">
        <v>2.2505199999999999</v>
      </c>
      <c r="H8" s="5">
        <v>3.1570499999999999</v>
      </c>
      <c r="I8" s="5">
        <v>4.97</v>
      </c>
      <c r="J8" s="5">
        <v>8.86</v>
      </c>
      <c r="K8" s="5">
        <v>7.9</v>
      </c>
    </row>
    <row r="9" spans="1:11">
      <c r="A9" s="3" t="s">
        <v>6</v>
      </c>
      <c r="B9" s="5">
        <v>302.04293000000001</v>
      </c>
      <c r="C9" s="5">
        <v>287.74768</v>
      </c>
      <c r="D9" s="5">
        <v>264.27181000000002</v>
      </c>
      <c r="E9" s="5">
        <v>136.96109000000001</v>
      </c>
      <c r="F9" s="5">
        <v>325.20771000000002</v>
      </c>
      <c r="G9" s="5">
        <v>232.41988000000001</v>
      </c>
      <c r="H9" s="5">
        <v>119.59818</v>
      </c>
      <c r="I9" s="5">
        <v>312.65553999999997</v>
      </c>
      <c r="J9" s="5">
        <v>406.84663</v>
      </c>
      <c r="K9" s="5">
        <v>441.56236000000001</v>
      </c>
    </row>
    <row r="10" spans="1:11">
      <c r="A10" s="3" t="s">
        <v>7</v>
      </c>
      <c r="B10" s="5">
        <v>138.93018000000001</v>
      </c>
      <c r="C10" s="5">
        <v>13.184660000000008</v>
      </c>
      <c r="D10" s="5">
        <v>-1.9347200000000271</v>
      </c>
      <c r="E10" s="5">
        <v>60.670170000000013</v>
      </c>
      <c r="F10" s="5">
        <v>250.98444000000001</v>
      </c>
      <c r="G10" s="5">
        <v>83.912419999999997</v>
      </c>
      <c r="H10" s="5">
        <v>-271.99312999999995</v>
      </c>
      <c r="I10" s="5">
        <v>-121.79408000000006</v>
      </c>
      <c r="J10" s="5">
        <v>239.97974000000002</v>
      </c>
      <c r="K10" s="5">
        <v>306.61675000000002</v>
      </c>
    </row>
    <row r="11" spans="1:11">
      <c r="A11" s="3" t="s">
        <v>8</v>
      </c>
      <c r="B11" s="3">
        <v>0.6</v>
      </c>
      <c r="C11" s="3">
        <v>0.8</v>
      </c>
      <c r="D11" s="3">
        <v>1</v>
      </c>
      <c r="E11" s="3">
        <v>1</v>
      </c>
      <c r="F11" s="3">
        <v>0.3</v>
      </c>
      <c r="G11" s="3">
        <v>0.5</v>
      </c>
      <c r="H11" s="3">
        <v>1</v>
      </c>
      <c r="I11" s="3">
        <v>1.5</v>
      </c>
      <c r="J11" s="3">
        <v>2</v>
      </c>
      <c r="K11" s="3">
        <v>2</v>
      </c>
    </row>
    <row r="12" spans="1:11">
      <c r="A12" s="3" t="s">
        <v>9</v>
      </c>
      <c r="B12" s="6">
        <f>B11/B8</f>
        <v>0.30396060670537095</v>
      </c>
      <c r="C12" s="6">
        <f t="shared" ref="C12:K12" si="1">C11/C8</f>
        <v>0.30751607732491765</v>
      </c>
      <c r="D12" s="6">
        <f t="shared" si="1"/>
        <v>0.29331276233160181</v>
      </c>
      <c r="E12" s="6">
        <f t="shared" si="1"/>
        <v>0.26616698251815257</v>
      </c>
      <c r="F12" s="6">
        <f t="shared" si="1"/>
        <v>0.14769448902629947</v>
      </c>
      <c r="G12" s="6">
        <f t="shared" si="1"/>
        <v>0.2221708760641985</v>
      </c>
      <c r="H12" s="6">
        <f t="shared" si="1"/>
        <v>0.31675139766554222</v>
      </c>
      <c r="I12" s="6">
        <f t="shared" si="1"/>
        <v>0.30181086519114692</v>
      </c>
      <c r="J12" s="6">
        <f t="shared" si="1"/>
        <v>0.22573363431151244</v>
      </c>
      <c r="K12" s="6">
        <f t="shared" si="1"/>
        <v>0.25316455696202528</v>
      </c>
    </row>
    <row r="14" spans="1:11">
      <c r="A14" s="1" t="s">
        <v>10</v>
      </c>
    </row>
    <row r="15" spans="1:11">
      <c r="A15" s="3" t="s">
        <v>11</v>
      </c>
      <c r="B15" s="7">
        <v>4.5999999999999996</v>
      </c>
    </row>
    <row r="16" spans="1:11">
      <c r="A16" s="3" t="s">
        <v>12</v>
      </c>
      <c r="B16" s="7">
        <v>4.0823653198693144</v>
      </c>
    </row>
    <row r="17" spans="1:8">
      <c r="A17" s="3" t="s">
        <v>13</v>
      </c>
      <c r="B17" s="7">
        <v>4.9114000000000004</v>
      </c>
    </row>
    <row r="18" spans="1:8">
      <c r="A18" s="3" t="s">
        <v>14</v>
      </c>
      <c r="B18" s="7">
        <v>3.7</v>
      </c>
    </row>
    <row r="19" spans="1:8">
      <c r="A19" s="3" t="s">
        <v>15</v>
      </c>
      <c r="B19" s="7">
        <v>0.30775000000000002</v>
      </c>
    </row>
    <row r="20" spans="1:8">
      <c r="A20" s="3" t="s">
        <v>16</v>
      </c>
      <c r="B20" s="7">
        <v>1.3037300000000001</v>
      </c>
    </row>
    <row r="21" spans="1:8">
      <c r="A21" s="3" t="s">
        <v>17</v>
      </c>
      <c r="B21" s="7">
        <v>6.9</v>
      </c>
    </row>
    <row r="22" spans="1:8">
      <c r="A22" s="3" t="s">
        <v>18</v>
      </c>
      <c r="B22" s="7">
        <v>7.4</v>
      </c>
    </row>
    <row r="23" spans="1:8">
      <c r="A23" s="3" t="s">
        <v>19</v>
      </c>
      <c r="B23" s="7">
        <v>5.4662698152079807</v>
      </c>
    </row>
    <row r="24" spans="1:8">
      <c r="A24" s="3" t="s">
        <v>20</v>
      </c>
      <c r="B24" s="7">
        <v>5.1238523727430021</v>
      </c>
    </row>
    <row r="26" spans="1:8">
      <c r="A26" s="8" t="s">
        <v>21</v>
      </c>
      <c r="B26" s="9">
        <v>2008</v>
      </c>
      <c r="C26" s="9">
        <v>2009</v>
      </c>
      <c r="D26" s="9">
        <v>2010</v>
      </c>
      <c r="E26" s="9">
        <v>2011</v>
      </c>
      <c r="F26" s="9">
        <v>2012</v>
      </c>
      <c r="G26" s="9">
        <v>2013</v>
      </c>
      <c r="H26" s="4" t="s">
        <v>22</v>
      </c>
    </row>
    <row r="27" spans="1:8">
      <c r="A27" s="3" t="s">
        <v>23</v>
      </c>
      <c r="B27" s="10">
        <v>0.31574999999999998</v>
      </c>
      <c r="C27" s="10">
        <v>0.26917000000000002</v>
      </c>
      <c r="D27" s="10">
        <v>0.42693999999999999</v>
      </c>
      <c r="E27" s="10">
        <v>0.34726000000000001</v>
      </c>
      <c r="F27" s="10">
        <v>0.37827</v>
      </c>
      <c r="G27" s="10">
        <v>0.23532</v>
      </c>
      <c r="H27" s="10">
        <v>0.32878499999999999</v>
      </c>
    </row>
    <row r="28" spans="1:8">
      <c r="A28" s="3" t="s">
        <v>24</v>
      </c>
      <c r="B28" s="7">
        <v>3.9525199999999998</v>
      </c>
      <c r="C28" s="7">
        <v>2.9986999999999999</v>
      </c>
      <c r="D28" s="7">
        <v>4.6547599999999996</v>
      </c>
      <c r="E28" s="7">
        <v>4.32986</v>
      </c>
      <c r="F28" s="7">
        <v>4.2207100000000004</v>
      </c>
      <c r="G28" s="7">
        <v>3.0312399999999999</v>
      </c>
      <c r="H28" s="7">
        <v>3.8646316666666665</v>
      </c>
    </row>
    <row r="29" spans="1:8">
      <c r="A29" s="3" t="s">
        <v>25</v>
      </c>
      <c r="B29" s="7">
        <v>5.05098</v>
      </c>
      <c r="C29" s="7">
        <v>4.1051099999999998</v>
      </c>
      <c r="D29" s="7">
        <v>5.8504800000000001</v>
      </c>
      <c r="E29" s="7">
        <v>5.1182400000000001</v>
      </c>
      <c r="F29" s="7">
        <v>4.9961799999999998</v>
      </c>
      <c r="G29" s="7">
        <v>3.77664</v>
      </c>
      <c r="H29" s="7">
        <v>4.8162716666666663</v>
      </c>
    </row>
    <row r="30" spans="1:8">
      <c r="A30" s="3" t="s">
        <v>11</v>
      </c>
      <c r="B30" s="7">
        <v>5.6655899999999999</v>
      </c>
      <c r="C30" s="7">
        <v>5.01112</v>
      </c>
      <c r="D30" s="7">
        <v>7.7314999999999996</v>
      </c>
      <c r="E30" s="7">
        <v>5.6395900000000001</v>
      </c>
      <c r="F30" s="7">
        <v>5.69109</v>
      </c>
      <c r="G30" s="7">
        <v>4.09816</v>
      </c>
      <c r="H30" s="7">
        <v>5.6395083333333345</v>
      </c>
    </row>
    <row r="31" spans="1:8">
      <c r="A31" s="3" t="s">
        <v>26</v>
      </c>
      <c r="B31" s="10">
        <v>0.80849000000000004</v>
      </c>
      <c r="C31" s="10">
        <v>1.0016400000000001</v>
      </c>
      <c r="D31" s="10">
        <v>1.7330700000000001</v>
      </c>
      <c r="E31" s="10">
        <v>1.50092</v>
      </c>
      <c r="F31" s="10">
        <v>1.97438</v>
      </c>
      <c r="G31" s="10">
        <v>1.09135</v>
      </c>
      <c r="H31" s="10">
        <v>1.3516416666666666</v>
      </c>
    </row>
    <row r="32" spans="1:8">
      <c r="A32" s="3" t="s">
        <v>27</v>
      </c>
      <c r="B32" s="10">
        <v>0.80776999999999999</v>
      </c>
      <c r="C32" s="10">
        <v>1.0011699999999999</v>
      </c>
      <c r="D32" s="10">
        <v>1.73102</v>
      </c>
      <c r="E32" s="10">
        <v>1.49326</v>
      </c>
      <c r="F32" s="10">
        <v>1.97438</v>
      </c>
      <c r="G32" s="10">
        <v>1.08839</v>
      </c>
      <c r="H32" s="10">
        <v>1.3493316666666668</v>
      </c>
    </row>
    <row r="33" spans="1:8">
      <c r="B33" s="1"/>
      <c r="C33" s="1"/>
      <c r="D33" s="1"/>
      <c r="E33" s="1"/>
      <c r="F33" s="1"/>
      <c r="G33" s="1"/>
      <c r="H33" s="3"/>
    </row>
    <row r="34" spans="1:8">
      <c r="A34" s="8" t="s">
        <v>28</v>
      </c>
      <c r="B34" s="9">
        <v>2008</v>
      </c>
      <c r="C34" s="9">
        <v>2009</v>
      </c>
      <c r="D34" s="9">
        <v>2010</v>
      </c>
      <c r="E34" s="9">
        <v>2011</v>
      </c>
      <c r="F34" s="9">
        <v>2012</v>
      </c>
      <c r="G34" s="9">
        <v>2013</v>
      </c>
      <c r="H34" s="4" t="s">
        <v>22</v>
      </c>
    </row>
    <row r="35" spans="1:8">
      <c r="A35" s="3" t="s">
        <v>29</v>
      </c>
      <c r="B35" s="7">
        <v>8.8164999999999996</v>
      </c>
      <c r="C35" s="7">
        <v>8.0716000000000001</v>
      </c>
      <c r="D35" s="7">
        <v>9.8117999999999999</v>
      </c>
      <c r="E35" s="7">
        <v>10.739100000000001</v>
      </c>
      <c r="F35" s="7">
        <v>11.7959</v>
      </c>
      <c r="G35" s="7">
        <v>8.4335000000000004</v>
      </c>
      <c r="H35" s="7">
        <v>9.6113999999999997</v>
      </c>
    </row>
    <row r="36" spans="1:8">
      <c r="A36" s="3" t="s">
        <v>30</v>
      </c>
      <c r="B36" s="7">
        <v>13.405099999999999</v>
      </c>
      <c r="C36" s="7">
        <v>12.619899999999999</v>
      </c>
      <c r="D36" s="7">
        <v>14.9787</v>
      </c>
      <c r="E36" s="7">
        <v>16.563400000000001</v>
      </c>
      <c r="F36" s="7">
        <v>18.898700000000002</v>
      </c>
      <c r="G36" s="7">
        <v>12.9701</v>
      </c>
      <c r="H36" s="7">
        <v>14.905983333333333</v>
      </c>
    </row>
    <row r="37" spans="1:8">
      <c r="A37" s="3" t="s">
        <v>31</v>
      </c>
      <c r="B37" s="7">
        <v>18.717500000000001</v>
      </c>
      <c r="C37" s="7">
        <v>17.978899999999999</v>
      </c>
      <c r="D37" s="7">
        <v>22.006699999999999</v>
      </c>
      <c r="E37" s="7">
        <v>29.293199999999999</v>
      </c>
      <c r="F37" s="7">
        <v>40.597000000000001</v>
      </c>
      <c r="G37" s="11">
        <v>28.325900000000001</v>
      </c>
      <c r="H37" s="7">
        <v>26.153199999999998</v>
      </c>
    </row>
    <row r="38" spans="1:8">
      <c r="B38" s="2" t="s">
        <v>32</v>
      </c>
    </row>
    <row r="39" spans="1:8">
      <c r="A39" s="8" t="s">
        <v>33</v>
      </c>
      <c r="B39" s="9">
        <v>2008</v>
      </c>
      <c r="C39" s="9">
        <v>2009</v>
      </c>
      <c r="D39" s="9">
        <v>2010</v>
      </c>
      <c r="E39" s="9">
        <v>2011</v>
      </c>
      <c r="F39" s="9">
        <v>2012</v>
      </c>
      <c r="G39" s="9">
        <v>2013</v>
      </c>
      <c r="H39" s="4" t="s">
        <v>22</v>
      </c>
    </row>
    <row r="40" spans="1:8">
      <c r="A40" s="3" t="s">
        <v>34</v>
      </c>
      <c r="B40" s="7">
        <v>18.3232</v>
      </c>
      <c r="C40" s="12">
        <v>18.134599999999999</v>
      </c>
      <c r="D40" s="7">
        <v>18.922899999999998</v>
      </c>
      <c r="E40" s="7">
        <v>17.452100000000002</v>
      </c>
      <c r="F40" s="7">
        <v>15.831200000000001</v>
      </c>
      <c r="G40" s="7">
        <v>14.7043</v>
      </c>
      <c r="H40" s="7">
        <v>17.22805</v>
      </c>
    </row>
    <row r="41" spans="1:8">
      <c r="A41" s="3" t="s">
        <v>35</v>
      </c>
      <c r="B41" s="7">
        <v>6.7846000000000002</v>
      </c>
      <c r="C41" s="7">
        <v>6.0180999999999996</v>
      </c>
      <c r="D41" s="7">
        <v>7.5427999999999997</v>
      </c>
      <c r="E41" s="7">
        <v>6.8432000000000004</v>
      </c>
      <c r="F41" s="7">
        <v>7.7115</v>
      </c>
      <c r="G41" s="7">
        <v>5.9451000000000001</v>
      </c>
      <c r="H41" s="7">
        <v>6.8075499999999991</v>
      </c>
    </row>
    <row r="42" spans="1:8">
      <c r="A42" s="3" t="s">
        <v>36</v>
      </c>
      <c r="B42" s="7">
        <v>4.6775000000000002</v>
      </c>
      <c r="C42" s="7">
        <v>4.7859999999999996</v>
      </c>
      <c r="D42" s="7">
        <v>5.4298000000000002</v>
      </c>
      <c r="E42" s="7">
        <v>4.7759999999999998</v>
      </c>
      <c r="F42" s="7">
        <v>6.5187999999999997</v>
      </c>
      <c r="G42" s="7">
        <v>5.5049999999999999</v>
      </c>
      <c r="H42" s="7">
        <v>5.2821833333333332</v>
      </c>
    </row>
    <row r="43" spans="1:8">
      <c r="A43" s="3" t="s">
        <v>37</v>
      </c>
      <c r="B43" s="6">
        <v>0.11559348304885504</v>
      </c>
      <c r="C43" s="6">
        <v>3.5690198396095309E-2</v>
      </c>
      <c r="D43" s="6">
        <v>-9.3560862541215456E-2</v>
      </c>
      <c r="E43" s="6">
        <v>-2.3427066240870143E-2</v>
      </c>
      <c r="F43" s="6">
        <v>3.5298364277645988E-2</v>
      </c>
      <c r="G43" s="6">
        <v>4.2744020798176782E-2</v>
      </c>
      <c r="H43" s="13">
        <v>1.8723022956447923E-2</v>
      </c>
    </row>
    <row r="44" spans="1:8">
      <c r="A44" s="14"/>
      <c r="B44" s="15"/>
      <c r="C44" s="15"/>
      <c r="D44" s="15"/>
      <c r="E44" s="15"/>
      <c r="F44" s="15"/>
      <c r="G44" s="15"/>
    </row>
    <row r="45" spans="1:8">
      <c r="A45" s="8" t="s">
        <v>38</v>
      </c>
      <c r="B45" s="9">
        <v>2008</v>
      </c>
      <c r="C45" s="9">
        <v>2009</v>
      </c>
      <c r="D45" s="9">
        <v>2010</v>
      </c>
      <c r="E45" s="9">
        <v>2011</v>
      </c>
      <c r="F45" s="9">
        <v>2012</v>
      </c>
      <c r="G45" s="9">
        <v>2013</v>
      </c>
      <c r="H45" s="4" t="s">
        <v>22</v>
      </c>
    </row>
    <row r="46" spans="1:8">
      <c r="A46" s="3" t="s">
        <v>39</v>
      </c>
      <c r="B46" s="7">
        <v>2.0791900000000001</v>
      </c>
      <c r="C46" s="7">
        <v>2.14595</v>
      </c>
      <c r="D46" s="7">
        <v>2.0813000000000001</v>
      </c>
      <c r="E46" s="7">
        <v>2.5108899999999998</v>
      </c>
      <c r="F46" s="7">
        <v>2.4474499999999999</v>
      </c>
      <c r="G46" s="7">
        <v>2.2696800000000001</v>
      </c>
      <c r="H46" s="7">
        <v>2.2557433333333332</v>
      </c>
    </row>
    <row r="47" spans="1:8">
      <c r="A47" s="3" t="s">
        <v>40</v>
      </c>
      <c r="B47" s="16">
        <v>8.3648699999999998</v>
      </c>
      <c r="C47" s="16">
        <v>10.70228</v>
      </c>
      <c r="D47" s="16">
        <v>11.53337</v>
      </c>
      <c r="E47" s="16">
        <v>11.352980000000001</v>
      </c>
      <c r="F47" s="16">
        <v>8.6725899999999996</v>
      </c>
      <c r="G47" s="16">
        <v>8.7289999999999992</v>
      </c>
      <c r="H47" s="7">
        <v>9.8925149999999995</v>
      </c>
    </row>
    <row r="48" spans="1:8">
      <c r="A48" s="3" t="s">
        <v>41</v>
      </c>
      <c r="B48" s="7">
        <v>17.49757</v>
      </c>
      <c r="C48" s="7">
        <v>21.328299999999999</v>
      </c>
      <c r="D48" s="7">
        <v>20.812670000000001</v>
      </c>
      <c r="E48" s="7">
        <v>27.55227</v>
      </c>
      <c r="F48" s="7">
        <v>31.28669</v>
      </c>
      <c r="G48" s="7">
        <v>26.280819999999999</v>
      </c>
      <c r="H48" s="7">
        <v>24.126386666666665</v>
      </c>
    </row>
    <row r="49" spans="1:8">
      <c r="A49" s="1"/>
    </row>
    <row r="50" spans="1:8">
      <c r="A50" s="8" t="s">
        <v>42</v>
      </c>
      <c r="B50" s="9">
        <v>2008</v>
      </c>
      <c r="C50" s="9">
        <v>2009</v>
      </c>
      <c r="D50" s="9">
        <v>2010</v>
      </c>
      <c r="E50" s="9">
        <v>2011</v>
      </c>
      <c r="F50" s="9">
        <v>2012</v>
      </c>
      <c r="G50" s="9">
        <v>2013</v>
      </c>
      <c r="H50" s="4" t="s">
        <v>22</v>
      </c>
    </row>
    <row r="51" spans="1:8">
      <c r="A51" s="3" t="s">
        <v>43</v>
      </c>
      <c r="B51" s="7">
        <v>0.98438000000000003</v>
      </c>
      <c r="C51" s="7">
        <v>1.4016299999999999</v>
      </c>
      <c r="D51" s="7">
        <v>1.5223500000000001</v>
      </c>
      <c r="E51" s="7">
        <v>1.2858799999999999</v>
      </c>
      <c r="F51" s="7">
        <v>1.3293200000000001</v>
      </c>
      <c r="G51" s="7">
        <v>1.48106</v>
      </c>
      <c r="H51" s="7">
        <v>1.3341033333333332</v>
      </c>
    </row>
    <row r="52" spans="1:8">
      <c r="A52" s="3" t="s">
        <v>44</v>
      </c>
      <c r="B52" s="7">
        <v>0.58620000000000005</v>
      </c>
      <c r="C52" s="7">
        <v>1.15378</v>
      </c>
      <c r="D52" s="7">
        <v>1.10826</v>
      </c>
      <c r="E52" s="7">
        <v>1.0405199999999999</v>
      </c>
      <c r="F52" s="7">
        <v>1.12425</v>
      </c>
      <c r="G52" s="7">
        <v>1.2182900000000001</v>
      </c>
      <c r="H52" s="7">
        <v>1.0385499999999999</v>
      </c>
    </row>
    <row r="53" spans="1:8">
      <c r="A53" s="3" t="s">
        <v>45</v>
      </c>
      <c r="B53" s="7">
        <v>43.754199999999997</v>
      </c>
      <c r="C53" s="7">
        <v>34.104869999999998</v>
      </c>
      <c r="D53" s="7">
        <v>31.64696</v>
      </c>
      <c r="E53" s="7">
        <v>32.149929999999998</v>
      </c>
      <c r="F53" s="7">
        <v>42.201630000000002</v>
      </c>
      <c r="G53" s="7">
        <v>1.2182900000000001</v>
      </c>
      <c r="H53" s="7">
        <v>30.845979999999997</v>
      </c>
    </row>
    <row r="54" spans="1:8">
      <c r="A54" s="3" t="s">
        <v>46</v>
      </c>
      <c r="B54" s="7">
        <v>20.916899999999998</v>
      </c>
      <c r="C54" s="7">
        <v>17.113389999999999</v>
      </c>
      <c r="D54" s="7">
        <v>17.53716</v>
      </c>
      <c r="E54" s="7">
        <v>13.247310000000001</v>
      </c>
      <c r="F54" s="7">
        <v>11.698090000000001</v>
      </c>
      <c r="G54" s="7">
        <v>13.888249999999999</v>
      </c>
      <c r="H54" s="7">
        <v>15.733516666666665</v>
      </c>
    </row>
    <row r="55" spans="1:8">
      <c r="A55" s="3" t="s">
        <v>47</v>
      </c>
      <c r="B55" s="7">
        <v>50.002549999999999</v>
      </c>
      <c r="C55" s="7">
        <v>57.925870000000003</v>
      </c>
      <c r="D55" s="7">
        <v>54.167099999999998</v>
      </c>
      <c r="E55" s="7">
        <v>44.57891</v>
      </c>
      <c r="F55" s="7">
        <v>47.97016</v>
      </c>
      <c r="G55" s="7">
        <v>46.12724</v>
      </c>
      <c r="H55" s="7">
        <v>50.128638333333335</v>
      </c>
    </row>
    <row r="56" spans="1:8">
      <c r="A56" s="3" t="s">
        <v>48</v>
      </c>
      <c r="B56" s="7">
        <v>14.66855</v>
      </c>
      <c r="C56" s="7">
        <v>-6.7076099999999999</v>
      </c>
      <c r="D56" s="7">
        <v>-4.9829800000000004</v>
      </c>
      <c r="E56" s="7">
        <v>0.81833</v>
      </c>
      <c r="F56" s="7">
        <v>5.92957</v>
      </c>
      <c r="G56" s="7">
        <v>9.5754099999999998</v>
      </c>
      <c r="H56" s="7">
        <v>3.2168783333333333</v>
      </c>
    </row>
    <row r="58" spans="1:8" ht="15.75" thickBot="1">
      <c r="A58" s="17" t="s">
        <v>50</v>
      </c>
    </row>
    <row r="59" spans="1:8">
      <c r="A59" s="25"/>
      <c r="B59" s="30" t="s">
        <v>49</v>
      </c>
      <c r="C59" s="30"/>
      <c r="D59" s="30"/>
      <c r="E59" s="30"/>
      <c r="F59" s="31"/>
      <c r="G59" s="18"/>
      <c r="H59" s="18"/>
    </row>
    <row r="60" spans="1:8">
      <c r="A60" s="26" t="s">
        <v>51</v>
      </c>
      <c r="B60" s="27">
        <v>0.1</v>
      </c>
      <c r="C60" s="27">
        <f>B60+2.5%</f>
        <v>0.125</v>
      </c>
      <c r="D60" s="27">
        <f t="shared" ref="D60:F60" si="2">C60+2.5%</f>
        <v>0.15</v>
      </c>
      <c r="E60" s="27">
        <f t="shared" si="2"/>
        <v>0.17499999999999999</v>
      </c>
      <c r="F60" s="28">
        <f t="shared" si="2"/>
        <v>0.19999999999999998</v>
      </c>
      <c r="G60" s="19"/>
      <c r="H60" s="19"/>
    </row>
    <row r="61" spans="1:8">
      <c r="A61" s="20">
        <v>0</v>
      </c>
      <c r="B61" s="3">
        <v>91.8</v>
      </c>
      <c r="C61" s="3">
        <v>73.400000000000006</v>
      </c>
      <c r="D61" s="3">
        <v>61.2</v>
      </c>
      <c r="E61" s="3">
        <v>52.5</v>
      </c>
      <c r="F61" s="21">
        <v>45.9</v>
      </c>
    </row>
    <row r="62" spans="1:8">
      <c r="A62" s="20">
        <f>A61+1%</f>
        <v>0.01</v>
      </c>
      <c r="B62" s="7">
        <v>98.7</v>
      </c>
      <c r="C62" s="3">
        <v>77.400000000000006</v>
      </c>
      <c r="D62" s="3">
        <v>63.7</v>
      </c>
      <c r="E62" s="3">
        <v>54.3</v>
      </c>
      <c r="F62" s="21">
        <v>47.1</v>
      </c>
    </row>
    <row r="63" spans="1:8">
      <c r="A63" s="20">
        <f t="shared" ref="A63:A64" si="3">A62+1%</f>
        <v>0.02</v>
      </c>
      <c r="B63" s="3">
        <v>107.5</v>
      </c>
      <c r="C63" s="3">
        <v>82.2</v>
      </c>
      <c r="D63" s="3">
        <v>66.599999999999994</v>
      </c>
      <c r="E63" s="7">
        <v>56</v>
      </c>
      <c r="F63" s="21">
        <v>48.4</v>
      </c>
    </row>
    <row r="64" spans="1:8" ht="15.75" thickBot="1">
      <c r="A64" s="22">
        <f t="shared" si="3"/>
        <v>0.03</v>
      </c>
      <c r="B64" s="23">
        <v>118.7</v>
      </c>
      <c r="C64" s="23">
        <v>87.9</v>
      </c>
      <c r="D64" s="29">
        <v>70</v>
      </c>
      <c r="E64" s="23">
        <v>58.2</v>
      </c>
      <c r="F64" s="24">
        <v>49.8</v>
      </c>
    </row>
  </sheetData>
  <mergeCells count="1">
    <mergeCell ref="B59:F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Sudhanshu Jain</dc:creator>
  <cp:lastModifiedBy>Vishal</cp:lastModifiedBy>
  <dcterms:created xsi:type="dcterms:W3CDTF">2014-03-17T03:06:11Z</dcterms:created>
  <dcterms:modified xsi:type="dcterms:W3CDTF">2014-03-31T08:18:58Z</dcterms:modified>
</cp:coreProperties>
</file>